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Arkusz1!$A$1:$G$25</definedName>
  </definedNames>
  <calcPr calcId="125725"/>
</workbook>
</file>

<file path=xl/calcChain.xml><?xml version="1.0" encoding="utf-8"?>
<calcChain xmlns="http://schemas.openxmlformats.org/spreadsheetml/2006/main">
  <c r="G22" i="1"/>
  <c r="G21"/>
  <c r="G20"/>
  <c r="G19"/>
  <c r="G18"/>
  <c r="G17"/>
  <c r="G16"/>
  <c r="G15"/>
  <c r="G14"/>
  <c r="G13"/>
  <c r="G12"/>
  <c r="G23" l="1"/>
  <c r="G25" l="1"/>
  <c r="G24"/>
</calcChain>
</file>

<file path=xl/sharedStrings.xml><?xml version="1.0" encoding="utf-8"?>
<sst xmlns="http://schemas.openxmlformats.org/spreadsheetml/2006/main" count="66" uniqueCount="59">
  <si>
    <t>Nr</t>
  </si>
  <si>
    <t>Podstawa</t>
  </si>
  <si>
    <t>Opis robót</t>
  </si>
  <si>
    <t>Jm</t>
  </si>
  <si>
    <t>Ilość</t>
  </si>
  <si>
    <t>Cena jedn. zł</t>
  </si>
  <si>
    <t>Wartość                   zł</t>
  </si>
  <si>
    <t>1.</t>
  </si>
  <si>
    <t>2.</t>
  </si>
  <si>
    <t>3.</t>
  </si>
  <si>
    <t>4.</t>
  </si>
  <si>
    <t>5.</t>
  </si>
  <si>
    <t>6.</t>
  </si>
  <si>
    <t>7.</t>
  </si>
  <si>
    <t>1.1</t>
  </si>
  <si>
    <t>m2</t>
  </si>
  <si>
    <t>1.2</t>
  </si>
  <si>
    <t>m3</t>
  </si>
  <si>
    <t>m</t>
  </si>
  <si>
    <t>RAZEM netto</t>
  </si>
  <si>
    <t>VAT 23%</t>
  </si>
  <si>
    <t>RAZEM brutto</t>
  </si>
  <si>
    <t>Roboty pomiarowe przy liniowych robotach ziemnych, trasa w terenie równinnym</t>
  </si>
  <si>
    <t>km</t>
  </si>
  <si>
    <t>KOSZTORYS OFERTOWY</t>
  </si>
  <si>
    <t>(Nazwa Wykonawcy/Wykonawców)</t>
  </si>
  <si>
    <t>(znak postępowania: IiN.2610.2.2026)</t>
  </si>
  <si>
    <r>
      <t>Załącznik do oferty na wykonanie zamówienia pn. "</t>
    </r>
    <r>
      <rPr>
        <b/>
        <sz val="12"/>
        <color theme="1"/>
        <rFont val="Cambria"/>
        <family val="1"/>
        <charset val="238"/>
        <scheme val="major"/>
      </rPr>
      <t>Wykonanie utwardzonego pobocza przy drodze powiatowej nr 2744L Polichna Podlesie - Dąbrowica - Potok Stany w miejscowości Dąbrowica</t>
    </r>
    <r>
      <rPr>
        <sz val="12"/>
        <color theme="1"/>
        <rFont val="Cambria"/>
        <family val="1"/>
        <charset val="238"/>
        <scheme val="major"/>
      </rPr>
      <t>".</t>
    </r>
  </si>
  <si>
    <t>Wykonanie utwardzonego pobocza przy drodze powiatowej nr 2744L Polichna Podlesie - Dąbrowica - Potok Stany w m Dąbrowica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</si>
  <si>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</si>
  <si>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</si>
  <si>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</si>
  <si>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</si>
  <si>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</si>
  <si>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</si>
  <si>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</si>
  <si>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</si>
  <si>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</si>
  <si>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KNR 2-01 0119-03</t>
  </si>
  <si>
    <t>KNR 2-31 0813-03</t>
  </si>
  <si>
    <t>KNR 2-31 0101-01</t>
  </si>
  <si>
    <t>KNR 2-31 0101-02</t>
  </si>
  <si>
    <t>KNR 13-12 1001-02</t>
  </si>
  <si>
    <t>KSNR 6 0103-03</t>
  </si>
  <si>
    <t>KNR 2-23 0111-03</t>
  </si>
  <si>
    <t>KNR 2-23 0111-04</t>
  </si>
  <si>
    <t>KNR 2-31 0511-02</t>
  </si>
  <si>
    <t>KNR 2-31 0407-02</t>
  </si>
  <si>
    <t>KNR 2-31 0407-04</t>
  </si>
  <si>
    <t>Rozebranie krawężników betonowych 15 x 30 cm na podsypce cem. Piaskowej</t>
  </si>
  <si>
    <t>Mechaniczne wykonanie koryta na całej szerokości jezdni i chodników w gruncie kat. I-IV głębokości 20 cm</t>
  </si>
  <si>
    <t>Mechaniczne wykonanie koryta na całej szerokości jezdni i chodników w gruncie kat. I-IV - za każde dalsze 5 cm głębokości - krotność =6</t>
  </si>
  <si>
    <t>Podsypka z piasku stabilizowanego cementem</t>
  </si>
  <si>
    <t>Profilowanie i zagęszczanie podłoża wykonywane mechanicznie w gruncie kat. II-IV pod warstwy konstrukcyjne nawierzchni</t>
  </si>
  <si>
    <t>Podbudowa betonowa zagęszczana mechanicznie o gr. warstwy 15 cm</t>
  </si>
  <si>
    <t>Podbudowa betonowa zagęszczana mechanicznie za każdy 1 cm różnicy - krotność =15</t>
  </si>
  <si>
    <t>Nawierzchnie z kostki brukowej betonowej grub. 6 cm na podsypce cementowo - piaskowej (nie należy uwzględniać ceny kostki brukowej - zostanie ona dostarczona przez inwestora)</t>
  </si>
  <si>
    <t>Obrzeża betonowe o wym. 20 x 6cm na podsypce piaskowej z wyp. Spoin piaskiem</t>
  </si>
  <si>
    <t>Obrzeża betonowe o wym. 30 x 8cm na podsypce piaskowej z wyp. Spoin zaprawą cementową</t>
  </si>
</sst>
</file>

<file path=xl/styles.xml><?xml version="1.0" encoding="utf-8"?>
<styleSheet xmlns="http://schemas.openxmlformats.org/spreadsheetml/2006/main">
  <fonts count="1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rgb="FF3F3F3F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3" fillId="0" borderId="0"/>
  </cellStyleXfs>
  <cellXfs count="31">
    <xf numFmtId="0" fontId="0" fillId="0" borderId="0" xfId="0"/>
    <xf numFmtId="0" fontId="4" fillId="0" borderId="0" xfId="0" applyFont="1"/>
    <xf numFmtId="0" fontId="6" fillId="2" borderId="1" xfId="1" applyFont="1" applyAlignment="1">
      <alignment horizontal="center" vertical="center"/>
    </xf>
    <xf numFmtId="0" fontId="6" fillId="2" borderId="1" xfId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3" borderId="2" xfId="2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wrapText="1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wrapText="1"/>
    </xf>
    <xf numFmtId="0" fontId="8" fillId="0" borderId="0" xfId="0" applyFont="1" applyAlignment="1">
      <alignment horizontal="left"/>
    </xf>
    <xf numFmtId="0" fontId="5" fillId="0" borderId="3" xfId="0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5" fillId="0" borderId="3" xfId="2" applyFont="1" applyFill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5" fillId="0" borderId="2" xfId="2" applyFont="1" applyFill="1" applyBorder="1" applyAlignment="1">
      <alignment horizontal="right" vertical="center"/>
    </xf>
    <xf numFmtId="4" fontId="9" fillId="4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9" fillId="4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3" borderId="3" xfId="2" applyFont="1" applyBorder="1" applyAlignment="1">
      <alignment horizontal="left"/>
    </xf>
    <xf numFmtId="0" fontId="7" fillId="3" borderId="4" xfId="2" applyFont="1" applyBorder="1" applyAlignment="1">
      <alignment horizontal="left"/>
    </xf>
    <xf numFmtId="0" fontId="7" fillId="3" borderId="5" xfId="2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2" xfId="0" applyFont="1" applyBorder="1" applyAlignment="1">
      <alignment horizontal="left"/>
    </xf>
  </cellXfs>
  <cellStyles count="4">
    <cellStyle name="40% - akcent 1" xfId="2" builtinId="31"/>
    <cellStyle name="Dane wyjściowe" xfId="1" builtinId="21"/>
    <cellStyle name="Normalny" xfId="0" builtinId="0"/>
    <cellStyle name="Normalny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showGridLines="0" tabSelected="1" view="pageBreakPreview" zoomScale="80" zoomScaleNormal="100" zoomScaleSheetLayoutView="80" workbookViewId="0">
      <selection activeCell="F22" sqref="F22"/>
    </sheetView>
  </sheetViews>
  <sheetFormatPr defaultRowHeight="14.25"/>
  <cols>
    <col min="2" max="2" width="14.125" customWidth="1"/>
    <col min="3" max="3" width="56.5" customWidth="1"/>
    <col min="4" max="4" width="7.75" customWidth="1"/>
    <col min="6" max="6" width="12.5" customWidth="1"/>
    <col min="7" max="7" width="13" customWidth="1"/>
  </cols>
  <sheetData>
    <row r="1" spans="1:7" ht="18">
      <c r="A1" s="23" t="s">
        <v>24</v>
      </c>
      <c r="B1" s="23"/>
      <c r="C1" s="23"/>
      <c r="D1" s="23"/>
      <c r="E1" s="23"/>
      <c r="F1" s="23"/>
      <c r="G1" s="23"/>
    </row>
    <row r="2" spans="1:7">
      <c r="A2" s="24" t="s">
        <v>26</v>
      </c>
      <c r="B2" s="24"/>
      <c r="C2" s="24"/>
      <c r="D2" s="24"/>
      <c r="E2" s="24"/>
      <c r="F2" s="24"/>
      <c r="G2" s="24"/>
    </row>
    <row r="3" spans="1:7" ht="18">
      <c r="A3" s="23"/>
      <c r="B3" s="23"/>
      <c r="C3" s="23"/>
      <c r="D3" s="23"/>
      <c r="E3" s="23"/>
      <c r="F3" s="23"/>
      <c r="G3" s="23"/>
    </row>
    <row r="4" spans="1:7" ht="36.75" customHeight="1">
      <c r="A4" s="30"/>
      <c r="B4" s="30"/>
      <c r="C4" s="30"/>
      <c r="D4" s="1"/>
      <c r="E4" s="1"/>
      <c r="F4" s="1"/>
      <c r="G4" s="1"/>
    </row>
    <row r="5" spans="1:7">
      <c r="A5" s="28" t="s">
        <v>25</v>
      </c>
      <c r="B5" s="28"/>
      <c r="C5" s="28"/>
      <c r="D5" s="28"/>
      <c r="E5" s="28"/>
      <c r="F5" s="28"/>
      <c r="G5" s="28"/>
    </row>
    <row r="6" spans="1:7">
      <c r="A6" s="12"/>
      <c r="B6" s="12"/>
      <c r="C6" s="12"/>
      <c r="D6" s="12"/>
      <c r="E6" s="12"/>
      <c r="F6" s="12"/>
      <c r="G6" s="12"/>
    </row>
    <row r="7" spans="1:7" ht="38.25" customHeight="1">
      <c r="A7" s="29" t="s">
        <v>27</v>
      </c>
      <c r="B7" s="29"/>
      <c r="C7" s="29"/>
      <c r="D7" s="29"/>
      <c r="E7" s="29"/>
      <c r="F7" s="29"/>
      <c r="G7" s="29"/>
    </row>
    <row r="8" spans="1:7" ht="18">
      <c r="A8" s="23"/>
      <c r="B8" s="23"/>
      <c r="C8" s="23"/>
      <c r="D8" s="23"/>
      <c r="E8" s="23"/>
      <c r="F8" s="23"/>
      <c r="G8" s="23"/>
    </row>
    <row r="9" spans="1:7" ht="28.5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3" t="s">
        <v>6</v>
      </c>
    </row>
    <row r="10" spans="1:7">
      <c r="A10" s="4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</row>
    <row r="11" spans="1:7">
      <c r="A11" s="5">
        <v>1</v>
      </c>
      <c r="B11" s="25" t="s">
        <v>28</v>
      </c>
      <c r="C11" s="26"/>
      <c r="D11" s="26"/>
      <c r="E11" s="26"/>
      <c r="F11" s="26"/>
      <c r="G11" s="27"/>
    </row>
    <row r="12" spans="1:7" ht="28.5">
      <c r="A12" s="6" t="s">
        <v>14</v>
      </c>
      <c r="B12" s="19" t="s">
        <v>38</v>
      </c>
      <c r="C12" s="7" t="s">
        <v>22</v>
      </c>
      <c r="D12" s="4" t="s">
        <v>23</v>
      </c>
      <c r="E12" s="8">
        <v>0.5</v>
      </c>
      <c r="F12" s="13"/>
      <c r="G12" s="8">
        <f>ROUND((E12*F12),2)</f>
        <v>0</v>
      </c>
    </row>
    <row r="13" spans="1:7" ht="28.5" customHeight="1">
      <c r="A13" s="6" t="s">
        <v>16</v>
      </c>
      <c r="B13" s="19" t="s">
        <v>39</v>
      </c>
      <c r="C13" s="7" t="s">
        <v>49</v>
      </c>
      <c r="D13" s="4" t="s">
        <v>18</v>
      </c>
      <c r="E13" s="16">
        <v>50</v>
      </c>
      <c r="F13" s="13"/>
      <c r="G13" s="8">
        <f>ROUND((E13*F13),2)</f>
        <v>0</v>
      </c>
    </row>
    <row r="14" spans="1:7" ht="35.25" customHeight="1">
      <c r="A14" s="6" t="s">
        <v>29</v>
      </c>
      <c r="B14" s="19" t="s">
        <v>40</v>
      </c>
      <c r="C14" s="21" t="s">
        <v>50</v>
      </c>
      <c r="D14" s="4" t="s">
        <v>15</v>
      </c>
      <c r="E14" s="8">
        <v>512</v>
      </c>
      <c r="F14" s="13"/>
      <c r="G14" s="8">
        <f>ROUND((E14*F14),2)</f>
        <v>0</v>
      </c>
    </row>
    <row r="15" spans="1:7" ht="42.75">
      <c r="A15" s="6" t="s">
        <v>30</v>
      </c>
      <c r="B15" s="19" t="s">
        <v>41</v>
      </c>
      <c r="C15" s="9" t="s">
        <v>51</v>
      </c>
      <c r="D15" s="4" t="s">
        <v>15</v>
      </c>
      <c r="E15" s="8">
        <v>512</v>
      </c>
      <c r="F15" s="14"/>
      <c r="G15" s="8">
        <f t="shared" ref="G15:G18" si="0">ROUND((E15*F15),2)</f>
        <v>0</v>
      </c>
    </row>
    <row r="16" spans="1:7" ht="28.5">
      <c r="A16" s="6" t="s">
        <v>31</v>
      </c>
      <c r="B16" s="19" t="s">
        <v>42</v>
      </c>
      <c r="C16" s="7" t="s">
        <v>52</v>
      </c>
      <c r="D16" s="4" t="s">
        <v>17</v>
      </c>
      <c r="E16" s="8">
        <v>103</v>
      </c>
      <c r="F16" s="13"/>
      <c r="G16" s="8">
        <f t="shared" si="0"/>
        <v>0</v>
      </c>
    </row>
    <row r="17" spans="1:7" ht="28.5">
      <c r="A17" s="6" t="s">
        <v>32</v>
      </c>
      <c r="B17" s="4" t="s">
        <v>43</v>
      </c>
      <c r="C17" s="9" t="s">
        <v>53</v>
      </c>
      <c r="D17" s="4" t="s">
        <v>15</v>
      </c>
      <c r="E17" s="8">
        <v>512</v>
      </c>
      <c r="F17" s="13"/>
      <c r="G17" s="8">
        <f t="shared" si="0"/>
        <v>0</v>
      </c>
    </row>
    <row r="18" spans="1:7" ht="45" customHeight="1">
      <c r="A18" s="6" t="s">
        <v>33</v>
      </c>
      <c r="B18" s="19" t="s">
        <v>44</v>
      </c>
      <c r="C18" s="7" t="s">
        <v>54</v>
      </c>
      <c r="D18" s="4" t="s">
        <v>15</v>
      </c>
      <c r="E18" s="8">
        <v>512</v>
      </c>
      <c r="F18" s="13"/>
      <c r="G18" s="8">
        <f t="shared" si="0"/>
        <v>0</v>
      </c>
    </row>
    <row r="19" spans="1:7" ht="28.5">
      <c r="A19" s="6" t="s">
        <v>34</v>
      </c>
      <c r="B19" s="19" t="s">
        <v>45</v>
      </c>
      <c r="C19" s="11" t="s">
        <v>55</v>
      </c>
      <c r="D19" s="10" t="s">
        <v>15</v>
      </c>
      <c r="E19" s="17">
        <v>512</v>
      </c>
      <c r="F19" s="15"/>
      <c r="G19" s="8">
        <f t="shared" ref="G19:G22" si="1">ROUND((E19*F19),2)</f>
        <v>0</v>
      </c>
    </row>
    <row r="20" spans="1:7" ht="42.75">
      <c r="A20" s="6" t="s">
        <v>35</v>
      </c>
      <c r="B20" s="20" t="s">
        <v>46</v>
      </c>
      <c r="C20" s="9" t="s">
        <v>56</v>
      </c>
      <c r="D20" s="4" t="s">
        <v>15</v>
      </c>
      <c r="E20" s="17">
        <v>512</v>
      </c>
      <c r="F20" s="13"/>
      <c r="G20" s="8">
        <f t="shared" si="1"/>
        <v>0</v>
      </c>
    </row>
    <row r="21" spans="1:7" ht="28.5">
      <c r="A21" s="6" t="s">
        <v>36</v>
      </c>
      <c r="B21" s="19" t="s">
        <v>47</v>
      </c>
      <c r="C21" s="9" t="s">
        <v>57</v>
      </c>
      <c r="D21" s="4" t="s">
        <v>18</v>
      </c>
      <c r="E21" s="8">
        <v>520</v>
      </c>
      <c r="F21" s="13"/>
      <c r="G21" s="8">
        <f t="shared" si="1"/>
        <v>0</v>
      </c>
    </row>
    <row r="22" spans="1:7" ht="28.5">
      <c r="A22" s="6" t="s">
        <v>37</v>
      </c>
      <c r="B22" s="19" t="s">
        <v>48</v>
      </c>
      <c r="C22" s="9" t="s">
        <v>58</v>
      </c>
      <c r="D22" s="4" t="s">
        <v>18</v>
      </c>
      <c r="E22" s="8">
        <v>332</v>
      </c>
      <c r="F22" s="14"/>
      <c r="G22" s="8">
        <f t="shared" si="1"/>
        <v>0</v>
      </c>
    </row>
    <row r="23" spans="1:7" ht="23.25" customHeight="1">
      <c r="A23" s="22" t="s">
        <v>19</v>
      </c>
      <c r="B23" s="22"/>
      <c r="C23" s="22"/>
      <c r="D23" s="22"/>
      <c r="E23" s="22"/>
      <c r="F23" s="22"/>
      <c r="G23" s="18">
        <f>SUM(G11:G22)</f>
        <v>0</v>
      </c>
    </row>
    <row r="24" spans="1:7" ht="27" customHeight="1">
      <c r="A24" s="22" t="s">
        <v>20</v>
      </c>
      <c r="B24" s="22"/>
      <c r="C24" s="22"/>
      <c r="D24" s="22"/>
      <c r="E24" s="22"/>
      <c r="F24" s="22"/>
      <c r="G24" s="18">
        <f>ROUND((G23*0.23),2)</f>
        <v>0</v>
      </c>
    </row>
    <row r="25" spans="1:7" ht="33" customHeight="1">
      <c r="A25" s="22" t="s">
        <v>21</v>
      </c>
      <c r="B25" s="22"/>
      <c r="C25" s="22"/>
      <c r="D25" s="22"/>
      <c r="E25" s="22"/>
      <c r="F25" s="22"/>
      <c r="G25" s="18">
        <f>G23+G24</f>
        <v>0</v>
      </c>
    </row>
  </sheetData>
  <mergeCells count="11">
    <mergeCell ref="A23:F23"/>
    <mergeCell ref="A24:F24"/>
    <mergeCell ref="A25:F25"/>
    <mergeCell ref="A1:G1"/>
    <mergeCell ref="A2:G2"/>
    <mergeCell ref="A3:G3"/>
    <mergeCell ref="B11:G11"/>
    <mergeCell ref="A5:G5"/>
    <mergeCell ref="A8:G8"/>
    <mergeCell ref="A7:G7"/>
    <mergeCell ref="A4:C4"/>
  </mergeCells>
  <printOptions gridLines="1"/>
  <pageMargins left="0.70866141732283472" right="0.70866141732283472" top="0.74803149606299213" bottom="0.74803149606299213" header="0.31496062992125984" footer="0.31496062992125984"/>
  <pageSetup paperSize="9" scale="6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2025-10-06T07:29:47Z</cp:lastPrinted>
  <dcterms:created xsi:type="dcterms:W3CDTF">2025-05-13T09:30:59Z</dcterms:created>
  <dcterms:modified xsi:type="dcterms:W3CDTF">2026-06-08T11:03:18Z</dcterms:modified>
</cp:coreProperties>
</file>